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<sst xmlns="http://schemas.openxmlformats.org/spreadsheetml/2006/main" count="48" uniqueCount="44">
  <si>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ZESTAWIENIE OCEN ZA I SEMESTR W KLASIE II B</t>
  </si>
  <si>
    <t>Lp.</t>
  </si>
  <si>
    <t>Nazwisko</t>
  </si>
  <si>
    <t>Imię</t>
  </si>
  <si>
    <t>Pol</t>
  </si>
  <si>
    <t>Mat</t>
  </si>
  <si>
    <t>His</t>
  </si>
  <si>
    <t>Bio</t>
  </si>
  <si>
    <t>Geo</t>
  </si>
  <si>
    <t>Inf</t>
  </si>
  <si>
    <t>Che</t>
  </si>
  <si>
    <t>Fiz</t>
  </si>
  <si>
    <t>Ang</t>
  </si>
  <si>
    <t>WF</t>
  </si>
  <si>
    <t>Średnia</t>
  </si>
  <si>
    <t>Andrzejewski</t>
  </si>
  <si>
    <t>Marek</t>
  </si>
  <si>
    <t>Bartkowiak</t>
  </si>
  <si>
    <t>Dudziak</t>
  </si>
  <si>
    <t>Frąckowiak</t>
  </si>
  <si>
    <t>Gajewski</t>
  </si>
  <si>
    <t>Jankowska</t>
  </si>
  <si>
    <t>Kowalski</t>
  </si>
  <si>
    <t>Lewandowski</t>
  </si>
  <si>
    <t>Nowak</t>
  </si>
  <si>
    <t>Pawlak</t>
  </si>
  <si>
    <t>Rutkowska</t>
  </si>
  <si>
    <t>Tomaszewski</t>
  </si>
  <si>
    <t>Woźniak</t>
  </si>
  <si>
    <t>Anna</t>
  </si>
  <si>
    <t>Irena</t>
  </si>
  <si>
    <t>Paweł</t>
  </si>
  <si>
    <t>Janusz</t>
  </si>
  <si>
    <t>Małgorzata</t>
  </si>
  <si>
    <t xml:space="preserve">Jacek </t>
  </si>
  <si>
    <t>Piotr</t>
  </si>
  <si>
    <t>Krzysztof</t>
  </si>
  <si>
    <t>Halina</t>
  </si>
  <si>
    <t>Magdalena</t>
  </si>
  <si>
    <t>Kinga</t>
  </si>
  <si>
    <t>Mateusz</t>
  </si>
  <si>
    <t>Średnia z przedmiotu</t>
  </si>
  <si>
    <t>ilość ocen</t>
  </si>
  <si>
    <t>Nagroda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</si>
</sst>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sz val="12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167" fontId="1" fillId="0" borderId="15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Średnia ocen z przedmiotów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23175"/>
          <c:w val="0.925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Arkusz1!$D$3:$M$3</c:f>
              <c:strCache/>
            </c:strRef>
          </c:cat>
          <c:val>
            <c:numRef>
              <c:f>Arkusz1!$D$19:$M$19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Przedmioty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Średnia ocen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47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25</xdr:row>
      <xdr:rowOff>76200</xdr:rowOff>
    </xdr:from>
    <xdr:to>
      <xdr:col>12</xdr:col>
      <xdr:colOff>552450</xdr:colOff>
      <xdr:row>40</xdr:row>
      <xdr:rowOff>76200</xdr:rowOff>
    </xdr:to>
    <xdr:graphicFrame>
      <xdr:nvGraphicFramePr>
        <xdr:cNvPr id="1" name="Wykres 3"/>
        <xdr:cNvGraphicFramePr/>
      </xdr:nvGraphicFramePr>
      <xdr:xfrm>
        <a:off x="762000" y="4200525"/>
        <a:ext cx="7400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A1" sqref="A1:N1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9.875" style="0" customWidth="1"/>
    <col min="4" max="14" width="8.125" style="0" customWidth="1"/>
  </cols>
  <sheetData>
    <row r="1" spans="1:14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7.5" customHeight="1" thickBot="1"/>
    <row r="3" spans="1:15" ht="13.5" thickBot="1">
      <c r="A3" s="3" t="s">
        <v>1</v>
      </c>
      <c r="B3" s="10" t="s">
        <v>2</v>
      </c>
      <c r="C3" s="4" t="s">
        <v>3</v>
      </c>
      <c r="D3" s="10" t="s">
        <v>4</v>
      </c>
      <c r="E3" s="4" t="s">
        <v>5</v>
      </c>
      <c r="F3" s="10" t="s">
        <v>6</v>
      </c>
      <c r="G3" s="4" t="s">
        <v>7</v>
      </c>
      <c r="H3" s="10" t="s">
        <v>8</v>
      </c>
      <c r="I3" s="4" t="s">
        <v>9</v>
      </c>
      <c r="J3" s="10" t="s">
        <v>10</v>
      </c>
      <c r="K3" s="4" t="s">
        <v>11</v>
      </c>
      <c r="L3" s="10" t="s">
        <v>12</v>
      </c>
      <c r="M3" s="4" t="s">
        <v>13</v>
      </c>
      <c r="N3" s="13" t="s">
        <v>14</v>
      </c>
      <c r="O3" s="28" t="s">
        <v>43</v>
      </c>
    </row>
    <row r="4" spans="1:15" ht="12.75">
      <c r="A4" s="5">
        <v>1</v>
      </c>
      <c r="B4" s="21" t="s">
        <v>15</v>
      </c>
      <c r="C4" s="22" t="s">
        <v>16</v>
      </c>
      <c r="D4" s="11">
        <v>6</v>
      </c>
      <c r="E4" s="1">
        <v>5</v>
      </c>
      <c r="F4" s="11">
        <v>5</v>
      </c>
      <c r="G4" s="1">
        <v>6</v>
      </c>
      <c r="H4" s="11">
        <v>5</v>
      </c>
      <c r="I4" s="1">
        <v>4</v>
      </c>
      <c r="J4" s="11">
        <v>4</v>
      </c>
      <c r="K4" s="1">
        <v>5</v>
      </c>
      <c r="L4" s="11">
        <v>4</v>
      </c>
      <c r="M4" s="1">
        <v>6</v>
      </c>
      <c r="N4" s="29">
        <f>AVERAGE(D4:M4)</f>
        <v>5</v>
      </c>
      <c r="O4" s="32" t="str">
        <f aca="true" t="shared" si="0" ref="O4:O16">IF(N4&gt;4.75,"Nagroda"," ")</f>
        <v>Nagroda</v>
      </c>
    </row>
    <row r="5" spans="1:15" ht="12.75">
      <c r="A5" s="5">
        <v>2</v>
      </c>
      <c r="B5" s="21" t="s">
        <v>17</v>
      </c>
      <c r="C5" s="22" t="s">
        <v>29</v>
      </c>
      <c r="D5" s="11">
        <v>4</v>
      </c>
      <c r="E5" s="1">
        <v>4</v>
      </c>
      <c r="F5" s="11">
        <v>5</v>
      </c>
      <c r="G5" s="1">
        <v>5</v>
      </c>
      <c r="H5" s="11">
        <v>4</v>
      </c>
      <c r="I5" s="1">
        <v>6</v>
      </c>
      <c r="J5" s="11">
        <v>5</v>
      </c>
      <c r="K5" s="6">
        <v>6</v>
      </c>
      <c r="L5" s="11">
        <v>5</v>
      </c>
      <c r="M5" s="1">
        <v>5</v>
      </c>
      <c r="N5" s="29">
        <f aca="true" t="shared" si="1" ref="N5:N18">AVERAGE(D5:M5)</f>
        <v>4.9</v>
      </c>
      <c r="O5" s="31" t="str">
        <f t="shared" si="0"/>
        <v>Nagroda</v>
      </c>
    </row>
    <row r="6" spans="1:15" ht="12.75">
      <c r="A6" s="5">
        <v>3</v>
      </c>
      <c r="B6" s="21" t="s">
        <v>18</v>
      </c>
      <c r="C6" s="22" t="s">
        <v>30</v>
      </c>
      <c r="D6" s="11">
        <v>5</v>
      </c>
      <c r="E6" s="1">
        <v>6</v>
      </c>
      <c r="F6" s="11">
        <v>5</v>
      </c>
      <c r="G6" s="1">
        <v>5</v>
      </c>
      <c r="H6" s="11">
        <v>5</v>
      </c>
      <c r="I6" s="1">
        <v>5</v>
      </c>
      <c r="J6" s="11">
        <v>6</v>
      </c>
      <c r="K6" s="1">
        <v>6</v>
      </c>
      <c r="L6" s="11">
        <v>6</v>
      </c>
      <c r="M6" s="1">
        <v>6</v>
      </c>
      <c r="N6" s="29">
        <f t="shared" si="1"/>
        <v>5.5</v>
      </c>
      <c r="O6" s="31" t="str">
        <f t="shared" si="0"/>
        <v>Nagroda</v>
      </c>
    </row>
    <row r="7" spans="1:15" ht="12.75">
      <c r="A7" s="5">
        <v>4</v>
      </c>
      <c r="B7" s="21" t="s">
        <v>19</v>
      </c>
      <c r="C7" s="22" t="s">
        <v>31</v>
      </c>
      <c r="D7" s="11">
        <v>3</v>
      </c>
      <c r="E7" s="1">
        <v>5</v>
      </c>
      <c r="F7" s="11">
        <v>4</v>
      </c>
      <c r="G7" s="1">
        <v>4</v>
      </c>
      <c r="H7" s="11">
        <v>2</v>
      </c>
      <c r="I7" s="1">
        <v>4</v>
      </c>
      <c r="J7" s="11">
        <v>4</v>
      </c>
      <c r="K7" s="1">
        <v>3</v>
      </c>
      <c r="L7" s="11">
        <v>5</v>
      </c>
      <c r="M7" s="1">
        <v>5</v>
      </c>
      <c r="N7" s="29">
        <f t="shared" si="1"/>
        <v>3.9</v>
      </c>
      <c r="O7" s="31" t="str">
        <f t="shared" si="0"/>
        <v> </v>
      </c>
    </row>
    <row r="8" spans="1:15" ht="12.75">
      <c r="A8" s="5">
        <v>5</v>
      </c>
      <c r="B8" s="21" t="s">
        <v>20</v>
      </c>
      <c r="C8" s="22" t="s">
        <v>32</v>
      </c>
      <c r="D8" s="11">
        <v>6</v>
      </c>
      <c r="E8" s="1">
        <v>4</v>
      </c>
      <c r="F8" s="11">
        <v>5</v>
      </c>
      <c r="G8" s="1">
        <v>4</v>
      </c>
      <c r="H8" s="11">
        <v>4</v>
      </c>
      <c r="I8" s="1">
        <v>5</v>
      </c>
      <c r="J8" s="11">
        <v>5</v>
      </c>
      <c r="K8" s="1">
        <v>5</v>
      </c>
      <c r="L8" s="11">
        <v>4</v>
      </c>
      <c r="M8" s="1">
        <v>5</v>
      </c>
      <c r="N8" s="29">
        <f t="shared" si="1"/>
        <v>4.7</v>
      </c>
      <c r="O8" s="31" t="str">
        <f t="shared" si="0"/>
        <v> </v>
      </c>
    </row>
    <row r="9" spans="1:15" ht="12.75">
      <c r="A9" s="5">
        <v>6</v>
      </c>
      <c r="B9" s="21" t="s">
        <v>21</v>
      </c>
      <c r="C9" s="22" t="s">
        <v>33</v>
      </c>
      <c r="D9" s="11">
        <v>5</v>
      </c>
      <c r="E9" s="1">
        <v>5</v>
      </c>
      <c r="F9" s="11">
        <v>5</v>
      </c>
      <c r="G9" s="1">
        <v>5</v>
      </c>
      <c r="H9" s="11">
        <v>4</v>
      </c>
      <c r="I9" s="1">
        <v>5</v>
      </c>
      <c r="J9" s="11">
        <v>4</v>
      </c>
      <c r="K9" s="1">
        <v>4</v>
      </c>
      <c r="L9" s="11">
        <v>5</v>
      </c>
      <c r="M9" s="1">
        <v>6</v>
      </c>
      <c r="N9" s="29">
        <f t="shared" si="1"/>
        <v>4.8</v>
      </c>
      <c r="O9" s="31" t="str">
        <f t="shared" si="0"/>
        <v>Nagroda</v>
      </c>
    </row>
    <row r="10" spans="1:15" ht="12.75">
      <c r="A10" s="5">
        <v>7</v>
      </c>
      <c r="B10" s="21" t="s">
        <v>22</v>
      </c>
      <c r="C10" s="22" t="s">
        <v>34</v>
      </c>
      <c r="D10" s="11">
        <v>4</v>
      </c>
      <c r="E10" s="1">
        <v>4</v>
      </c>
      <c r="F10" s="11">
        <v>5</v>
      </c>
      <c r="G10" s="1">
        <v>5</v>
      </c>
      <c r="H10" s="11">
        <v>5</v>
      </c>
      <c r="I10" s="1">
        <v>4</v>
      </c>
      <c r="J10" s="11">
        <v>6</v>
      </c>
      <c r="K10" s="1">
        <v>5</v>
      </c>
      <c r="L10" s="11">
        <v>4</v>
      </c>
      <c r="M10" s="1">
        <v>5</v>
      </c>
      <c r="N10" s="29">
        <f t="shared" si="1"/>
        <v>4.7</v>
      </c>
      <c r="O10" s="31" t="str">
        <f t="shared" si="0"/>
        <v> </v>
      </c>
    </row>
    <row r="11" spans="1:15" ht="12.75">
      <c r="A11" s="5">
        <v>8</v>
      </c>
      <c r="B11" s="21" t="s">
        <v>22</v>
      </c>
      <c r="C11" s="22" t="s">
        <v>35</v>
      </c>
      <c r="D11" s="11">
        <v>3</v>
      </c>
      <c r="E11" s="1">
        <v>2</v>
      </c>
      <c r="F11" s="11">
        <v>5</v>
      </c>
      <c r="G11" s="1">
        <v>4</v>
      </c>
      <c r="H11" s="11">
        <v>4</v>
      </c>
      <c r="I11" s="1">
        <v>5</v>
      </c>
      <c r="J11" s="11">
        <v>3</v>
      </c>
      <c r="K11" s="1">
        <v>4</v>
      </c>
      <c r="L11" s="11">
        <v>5</v>
      </c>
      <c r="M11" s="1">
        <v>5</v>
      </c>
      <c r="N11" s="29">
        <f t="shared" si="1"/>
        <v>4</v>
      </c>
      <c r="O11" s="31" t="str">
        <f t="shared" si="0"/>
        <v> </v>
      </c>
    </row>
    <row r="12" spans="1:15" ht="12.75">
      <c r="A12" s="5">
        <v>9</v>
      </c>
      <c r="B12" s="21" t="s">
        <v>23</v>
      </c>
      <c r="C12" s="22" t="s">
        <v>36</v>
      </c>
      <c r="D12" s="11">
        <v>6</v>
      </c>
      <c r="E12" s="1">
        <v>5</v>
      </c>
      <c r="F12" s="11">
        <v>5</v>
      </c>
      <c r="G12" s="1">
        <v>6</v>
      </c>
      <c r="H12" s="11">
        <v>5</v>
      </c>
      <c r="I12" s="1">
        <v>4</v>
      </c>
      <c r="J12" s="11">
        <v>4</v>
      </c>
      <c r="K12" s="1">
        <v>5</v>
      </c>
      <c r="L12" s="11">
        <v>4</v>
      </c>
      <c r="M12" s="1">
        <v>6</v>
      </c>
      <c r="N12" s="29">
        <f t="shared" si="1"/>
        <v>5</v>
      </c>
      <c r="O12" s="31" t="str">
        <f t="shared" si="0"/>
        <v>Nagroda</v>
      </c>
    </row>
    <row r="13" spans="1:15" ht="12.75">
      <c r="A13" s="5">
        <v>10</v>
      </c>
      <c r="B13" s="21" t="s">
        <v>24</v>
      </c>
      <c r="C13" s="22" t="s">
        <v>29</v>
      </c>
      <c r="D13" s="11">
        <v>2</v>
      </c>
      <c r="E13" s="1">
        <v>3</v>
      </c>
      <c r="F13" s="11">
        <v>4</v>
      </c>
      <c r="G13" s="1">
        <v>4</v>
      </c>
      <c r="H13" s="11">
        <v>4</v>
      </c>
      <c r="I13" s="1">
        <v>6</v>
      </c>
      <c r="J13" s="11">
        <v>4</v>
      </c>
      <c r="K13" s="1">
        <v>5</v>
      </c>
      <c r="L13" s="11">
        <v>3</v>
      </c>
      <c r="M13" s="1">
        <v>5</v>
      </c>
      <c r="N13" s="29">
        <f t="shared" si="1"/>
        <v>4</v>
      </c>
      <c r="O13" s="31" t="str">
        <f t="shared" si="0"/>
        <v> </v>
      </c>
    </row>
    <row r="14" spans="1:15" ht="12.75">
      <c r="A14" s="5">
        <v>11</v>
      </c>
      <c r="B14" s="21" t="s">
        <v>24</v>
      </c>
      <c r="C14" s="22" t="s">
        <v>37</v>
      </c>
      <c r="D14" s="11">
        <v>4</v>
      </c>
      <c r="E14" s="1">
        <v>6</v>
      </c>
      <c r="F14" s="11">
        <v>4</v>
      </c>
      <c r="G14" s="1">
        <v>5</v>
      </c>
      <c r="H14" s="11">
        <v>4</v>
      </c>
      <c r="I14" s="1">
        <v>5</v>
      </c>
      <c r="J14" s="11">
        <v>5</v>
      </c>
      <c r="K14" s="1">
        <v>5</v>
      </c>
      <c r="L14" s="11">
        <v>5</v>
      </c>
      <c r="M14" s="1">
        <v>5</v>
      </c>
      <c r="N14" s="29">
        <f t="shared" si="1"/>
        <v>4.8</v>
      </c>
      <c r="O14" s="31" t="str">
        <f t="shared" si="0"/>
        <v>Nagroda</v>
      </c>
    </row>
    <row r="15" spans="1:15" ht="12.75">
      <c r="A15" s="5">
        <v>12</v>
      </c>
      <c r="B15" s="21" t="s">
        <v>25</v>
      </c>
      <c r="C15" s="22" t="s">
        <v>38</v>
      </c>
      <c r="D15" s="11">
        <v>5</v>
      </c>
      <c r="E15" s="1">
        <v>3</v>
      </c>
      <c r="F15" s="11">
        <v>4</v>
      </c>
      <c r="G15" s="1">
        <v>4</v>
      </c>
      <c r="H15" s="11">
        <v>3</v>
      </c>
      <c r="I15" s="1">
        <v>4</v>
      </c>
      <c r="J15" s="11">
        <v>4</v>
      </c>
      <c r="K15" s="1">
        <v>4</v>
      </c>
      <c r="L15" s="11">
        <v>3</v>
      </c>
      <c r="M15" s="1">
        <v>4</v>
      </c>
      <c r="N15" s="29">
        <f t="shared" si="1"/>
        <v>3.8</v>
      </c>
      <c r="O15" s="31" t="str">
        <f t="shared" si="0"/>
        <v> </v>
      </c>
    </row>
    <row r="16" spans="1:15" ht="12.75">
      <c r="A16" s="5">
        <v>13</v>
      </c>
      <c r="B16" s="21" t="s">
        <v>26</v>
      </c>
      <c r="C16" s="22" t="s">
        <v>39</v>
      </c>
      <c r="D16" s="11">
        <v>4</v>
      </c>
      <c r="E16" s="1">
        <v>5</v>
      </c>
      <c r="F16" s="11">
        <v>5</v>
      </c>
      <c r="G16" s="1">
        <v>3</v>
      </c>
      <c r="H16" s="11">
        <v>6</v>
      </c>
      <c r="I16" s="1">
        <v>4</v>
      </c>
      <c r="J16" s="11">
        <v>3</v>
      </c>
      <c r="K16" s="1">
        <v>3</v>
      </c>
      <c r="L16" s="11">
        <v>5</v>
      </c>
      <c r="M16" s="1">
        <v>5</v>
      </c>
      <c r="N16" s="29">
        <f t="shared" si="1"/>
        <v>4.3</v>
      </c>
      <c r="O16" s="31" t="str">
        <f t="shared" si="0"/>
        <v> </v>
      </c>
    </row>
    <row r="17" spans="1:15" ht="12.75">
      <c r="A17" s="5">
        <v>14</v>
      </c>
      <c r="B17" s="21" t="s">
        <v>27</v>
      </c>
      <c r="C17" s="22" t="s">
        <v>35</v>
      </c>
      <c r="D17" s="11">
        <v>6</v>
      </c>
      <c r="E17" s="1">
        <v>4</v>
      </c>
      <c r="F17" s="11">
        <v>6</v>
      </c>
      <c r="G17" s="1">
        <v>5</v>
      </c>
      <c r="H17" s="11">
        <v>5</v>
      </c>
      <c r="I17" s="1">
        <v>5</v>
      </c>
      <c r="J17" s="11">
        <v>5</v>
      </c>
      <c r="K17" s="1">
        <v>4</v>
      </c>
      <c r="L17" s="11">
        <v>4</v>
      </c>
      <c r="M17" s="1">
        <v>5</v>
      </c>
      <c r="N17" s="29">
        <f t="shared" si="1"/>
        <v>4.9</v>
      </c>
      <c r="O17" s="31" t="str">
        <f>IF(N17&gt;4.75,"Nagroda"," ")</f>
        <v>Nagroda</v>
      </c>
    </row>
    <row r="18" spans="1:15" ht="13.5" thickBot="1">
      <c r="A18" s="7">
        <v>15</v>
      </c>
      <c r="B18" s="23" t="s">
        <v>28</v>
      </c>
      <c r="C18" s="24" t="s">
        <v>40</v>
      </c>
      <c r="D18" s="12">
        <v>4</v>
      </c>
      <c r="E18" s="2">
        <v>6</v>
      </c>
      <c r="F18" s="12">
        <v>5</v>
      </c>
      <c r="G18" s="2">
        <v>4</v>
      </c>
      <c r="H18" s="12">
        <v>3</v>
      </c>
      <c r="I18" s="2">
        <v>6</v>
      </c>
      <c r="J18" s="12">
        <v>4</v>
      </c>
      <c r="K18" s="2">
        <v>5</v>
      </c>
      <c r="L18" s="12">
        <v>5</v>
      </c>
      <c r="M18" s="2">
        <v>6</v>
      </c>
      <c r="N18" s="30">
        <f t="shared" si="1"/>
        <v>4.8</v>
      </c>
      <c r="O18" s="31" t="str">
        <f>IF(N18&gt;4.75,"Nagroda"," ")</f>
        <v>Nagroda</v>
      </c>
    </row>
    <row r="19" spans="1:14" ht="13.5" thickBot="1">
      <c r="A19" s="33" t="s">
        <v>41</v>
      </c>
      <c r="B19" s="34"/>
      <c r="C19" s="34"/>
      <c r="D19" s="17">
        <f>AVERAGE(D4:D18)</f>
        <v>4.466666666666667</v>
      </c>
      <c r="E19" s="18">
        <f aca="true" t="shared" si="2" ref="E19:M19">AVERAGE(E4:E18)</f>
        <v>4.466666666666667</v>
      </c>
      <c r="F19" s="17">
        <f t="shared" si="2"/>
        <v>4.8</v>
      </c>
      <c r="G19" s="18">
        <f t="shared" si="2"/>
        <v>4.6</v>
      </c>
      <c r="H19" s="17">
        <f t="shared" si="2"/>
        <v>4.2</v>
      </c>
      <c r="I19" s="18">
        <f t="shared" si="2"/>
        <v>4.8</v>
      </c>
      <c r="J19" s="17">
        <f t="shared" si="2"/>
        <v>4.4</v>
      </c>
      <c r="K19" s="18">
        <f t="shared" si="2"/>
        <v>4.6</v>
      </c>
      <c r="L19" s="17">
        <f t="shared" si="2"/>
        <v>4.466666666666667</v>
      </c>
      <c r="M19" s="18">
        <f t="shared" si="2"/>
        <v>5.266666666666667</v>
      </c>
      <c r="N19" s="25"/>
    </row>
    <row r="20" spans="1:14" ht="12.75">
      <c r="A20" s="35" t="s">
        <v>42</v>
      </c>
      <c r="B20" s="36"/>
      <c r="C20" s="14">
        <v>6</v>
      </c>
      <c r="D20" s="19">
        <f>COUNTIF(D4:D18,6)</f>
        <v>4</v>
      </c>
      <c r="E20" s="19">
        <f aca="true" t="shared" si="3" ref="E20:M20">COUNTIF(E4:E18,6)</f>
        <v>3</v>
      </c>
      <c r="F20" s="19">
        <f t="shared" si="3"/>
        <v>1</v>
      </c>
      <c r="G20" s="19">
        <f t="shared" si="3"/>
        <v>2</v>
      </c>
      <c r="H20" s="19">
        <f t="shared" si="3"/>
        <v>1</v>
      </c>
      <c r="I20" s="19">
        <f t="shared" si="3"/>
        <v>3</v>
      </c>
      <c r="J20" s="19">
        <f t="shared" si="3"/>
        <v>2</v>
      </c>
      <c r="K20" s="19">
        <f t="shared" si="3"/>
        <v>2</v>
      </c>
      <c r="L20" s="19">
        <f t="shared" si="3"/>
        <v>1</v>
      </c>
      <c r="M20" s="20">
        <f t="shared" si="3"/>
        <v>5</v>
      </c>
      <c r="N20" s="26"/>
    </row>
    <row r="21" spans="1:14" ht="12.75">
      <c r="A21" s="37"/>
      <c r="B21" s="38"/>
      <c r="C21" s="15">
        <v>5</v>
      </c>
      <c r="D21" s="11">
        <f>COUNTIF(D4:D18,5)</f>
        <v>3</v>
      </c>
      <c r="E21" s="11">
        <f aca="true" t="shared" si="4" ref="E21:M21">COUNTIF(E4:E18,5)</f>
        <v>5</v>
      </c>
      <c r="F21" s="11">
        <f t="shared" si="4"/>
        <v>10</v>
      </c>
      <c r="G21" s="11">
        <f t="shared" si="4"/>
        <v>6</v>
      </c>
      <c r="H21" s="11">
        <f t="shared" si="4"/>
        <v>5</v>
      </c>
      <c r="I21" s="11">
        <f t="shared" si="4"/>
        <v>6</v>
      </c>
      <c r="J21" s="11">
        <f t="shared" si="4"/>
        <v>4</v>
      </c>
      <c r="K21" s="11">
        <f t="shared" si="4"/>
        <v>7</v>
      </c>
      <c r="L21" s="11">
        <f t="shared" si="4"/>
        <v>7</v>
      </c>
      <c r="M21" s="8">
        <f t="shared" si="4"/>
        <v>9</v>
      </c>
      <c r="N21" s="26"/>
    </row>
    <row r="22" spans="1:14" ht="12.75">
      <c r="A22" s="37"/>
      <c r="B22" s="38"/>
      <c r="C22" s="15">
        <v>4</v>
      </c>
      <c r="D22" s="11">
        <f>COUNTIF(D4:D18,4)</f>
        <v>5</v>
      </c>
      <c r="E22" s="11">
        <f>COUNTIF(E4:E18,4)</f>
        <v>4</v>
      </c>
      <c r="F22" s="11">
        <f>COUNTIF(F4:F18,4)</f>
        <v>4</v>
      </c>
      <c r="G22" s="11">
        <f aca="true" t="shared" si="5" ref="G22:M22">COUNTIF(G4:G18,4)</f>
        <v>6</v>
      </c>
      <c r="H22" s="11">
        <f t="shared" si="5"/>
        <v>6</v>
      </c>
      <c r="I22" s="11">
        <f t="shared" si="5"/>
        <v>6</v>
      </c>
      <c r="J22" s="11">
        <f t="shared" si="5"/>
        <v>7</v>
      </c>
      <c r="K22" s="11">
        <f t="shared" si="5"/>
        <v>4</v>
      </c>
      <c r="L22" s="11">
        <f t="shared" si="5"/>
        <v>5</v>
      </c>
      <c r="M22" s="8">
        <f t="shared" si="5"/>
        <v>1</v>
      </c>
      <c r="N22" s="26"/>
    </row>
    <row r="23" spans="1:14" ht="12.75">
      <c r="A23" s="37"/>
      <c r="B23" s="38"/>
      <c r="C23" s="15">
        <v>3</v>
      </c>
      <c r="D23" s="11">
        <f>COUNTIF(D4:D18,3)</f>
        <v>2</v>
      </c>
      <c r="E23" s="11">
        <f aca="true" t="shared" si="6" ref="E23:M23">COUNTIF(E4:E18,3)</f>
        <v>2</v>
      </c>
      <c r="F23" s="11">
        <f t="shared" si="6"/>
        <v>0</v>
      </c>
      <c r="G23" s="11">
        <f t="shared" si="6"/>
        <v>1</v>
      </c>
      <c r="H23" s="11">
        <f t="shared" si="6"/>
        <v>2</v>
      </c>
      <c r="I23" s="11">
        <f t="shared" si="6"/>
        <v>0</v>
      </c>
      <c r="J23" s="11">
        <f t="shared" si="6"/>
        <v>2</v>
      </c>
      <c r="K23" s="11">
        <f t="shared" si="6"/>
        <v>2</v>
      </c>
      <c r="L23" s="11">
        <f t="shared" si="6"/>
        <v>2</v>
      </c>
      <c r="M23" s="8">
        <f t="shared" si="6"/>
        <v>0</v>
      </c>
      <c r="N23" s="26"/>
    </row>
    <row r="24" spans="1:14" ht="12.75">
      <c r="A24" s="37"/>
      <c r="B24" s="38"/>
      <c r="C24" s="15">
        <v>2</v>
      </c>
      <c r="D24" s="11">
        <f>COUNTIF(D4:D18,2)</f>
        <v>1</v>
      </c>
      <c r="E24" s="11">
        <f aca="true" t="shared" si="7" ref="E24:M24">COUNTIF(E4:E18,2)</f>
        <v>1</v>
      </c>
      <c r="F24" s="11">
        <f t="shared" si="7"/>
        <v>0</v>
      </c>
      <c r="G24" s="11">
        <f t="shared" si="7"/>
        <v>0</v>
      </c>
      <c r="H24" s="11">
        <f t="shared" si="7"/>
        <v>1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8">
        <f t="shared" si="7"/>
        <v>0</v>
      </c>
      <c r="N24" s="26"/>
    </row>
    <row r="25" spans="1:14" ht="13.5" thickBot="1">
      <c r="A25" s="39"/>
      <c r="B25" s="40"/>
      <c r="C25" s="16">
        <v>1</v>
      </c>
      <c r="D25" s="12">
        <f>COUNTIF(D4:D18,1)</f>
        <v>0</v>
      </c>
      <c r="E25" s="12">
        <f aca="true" t="shared" si="8" ref="E25:M25">COUNTIF(E4:E18,1)</f>
        <v>0</v>
      </c>
      <c r="F25" s="12">
        <f t="shared" si="8"/>
        <v>0</v>
      </c>
      <c r="G25" s="12">
        <f t="shared" si="8"/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9">
        <f t="shared" si="8"/>
        <v>0</v>
      </c>
      <c r="N25" s="27"/>
    </row>
  </sheetData>
  <sheetProtection/>
  <mergeCells count="3">
    <mergeCell ref="A19:C19"/>
    <mergeCell ref="A20:B25"/>
    <mergeCell ref="A1:N1"/>
  </mergeCells>
  <conditionalFormatting sqref="O4:O18">
    <cfRule type="cellIs" priority="1" dxfId="1" operator="equal" stopIfTrue="1">
      <formula>$O$18</formula>
    </cfRule>
  </conditionalFormatting>
  <printOptions/>
  <pageMargins left="0.7874015748031497" right="0.7874015748031497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Dajczak Janusz</dc:creator>
  <cp:keywords/>
  <dc:description/>
  <cp:lastModifiedBy>j</cp:lastModifiedBy>
  <cp:lastPrinted>2001-02-23T08:20:52Z</cp:lastPrinted>
  <dcterms:created xsi:type="dcterms:W3CDTF">2001-02-16T15:55:16Z</dcterms:created>
  <dcterms:modified xsi:type="dcterms:W3CDTF">2014-04-11T06:19:42Z</dcterms:modified>
  <cp:category/>
  <cp:version/>
  <cp:contentType/>
  <cp:contentStatus/>
</cp:coreProperties>
</file>